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G20" i="1"/>
  <c r="D20" i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C5" i="1"/>
  <c r="B5" i="1"/>
  <c r="B26" i="1" s="1"/>
  <c r="D26" i="1" l="1"/>
  <c r="G18" i="1"/>
  <c r="G16" i="1" s="1"/>
  <c r="C26" i="1"/>
  <c r="G5" i="1"/>
  <c r="G26" i="1" s="1"/>
</calcChain>
</file>

<file path=xl/sharedStrings.xml><?xml version="1.0" encoding="utf-8"?>
<sst xmlns="http://schemas.openxmlformats.org/spreadsheetml/2006/main" count="33" uniqueCount="26">
  <si>
    <t>UNIVERSIDAD TECNOLOGICA DE SAN MIGUEL ALLENDE
Estado Analítico del Ejercicio del Presupuesto de Egresos Detallado - LDF
Clasificación Administrativa
al 31 de Diciembre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</si>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</sst>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top" wrapText="1"/>
    </xf>
    <xf numFmtId="0" fontId="6" fillId="3" borderId="8" xfId="1" applyFont="1" applyFill="1" applyBorder="1" applyAlignment="1" applyProtection="1">
      <alignment horizontal="center" vertical="top"/>
      <protection locked="0"/>
    </xf>
    <xf numFmtId="0" fontId="7" fillId="3" borderId="8" xfId="1" applyFont="1" applyFill="1" applyBorder="1" applyAlignment="1" applyProtection="1">
      <protection locked="0"/>
    </xf>
    <xf numFmtId="0" fontId="7" fillId="3" borderId="9" xfId="1" applyFont="1" applyFill="1" applyBorder="1" applyAlignment="1" applyProtection="1">
      <alignment horizontal="center"/>
      <protection locked="0"/>
    </xf>
    <xf numFmtId="0" fontId="7" fillId="0" borderId="9" xfId="1" applyFont="1" applyBorder="1" applyAlignment="1">
      <alignment horizontal="center"/>
    </xf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Alignment="1">
      <alignment horizontal="center"/>
    </xf>
    <xf numFmtId="0" fontId="7" fillId="3" borderId="0" xfId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60" zoomScaleNormal="100" workbookViewId="0">
      <selection activeCell="B5" sqref="B5"/>
    </sheetView>
  </sheetViews>
  <sheetFormatPr baseColWidth="10" defaultRowHeight="11.25" x14ac:dyDescent="0.2"/>
  <cols>
    <col min="1" max="1" width="39.28515625" style="1" customWidth="1"/>
    <col min="2" max="4" width="14.42578125" style="1" customWidth="1"/>
    <col min="5" max="5" width="18.140625" style="1" customWidth="1"/>
    <col min="6" max="7" width="14.42578125" style="1" customWidth="1"/>
    <col min="8" max="16384" width="11.42578125" style="1"/>
  </cols>
  <sheetData>
    <row r="1" spans="1:7" ht="65.25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22798447.080000002</v>
      </c>
      <c r="C5" s="8">
        <f t="shared" ref="C5:G5" si="0">SUM(C6:C13)</f>
        <v>-1292617.1299999999</v>
      </c>
      <c r="D5" s="8">
        <f t="shared" si="0"/>
        <v>21505829.949999999</v>
      </c>
      <c r="E5" s="8">
        <f t="shared" si="0"/>
        <v>17571833.719999999</v>
      </c>
      <c r="F5" s="8">
        <f t="shared" si="0"/>
        <v>17170440.870000001</v>
      </c>
      <c r="G5" s="8">
        <f t="shared" si="0"/>
        <v>3933996.2300000004</v>
      </c>
    </row>
    <row r="6" spans="1:7" x14ac:dyDescent="0.2">
      <c r="A6" s="9" t="s">
        <v>11</v>
      </c>
      <c r="B6" s="10">
        <v>2327782.9300000002</v>
      </c>
      <c r="C6" s="10">
        <v>-247142.34</v>
      </c>
      <c r="D6" s="10">
        <f>B6+C6</f>
        <v>2080640.59</v>
      </c>
      <c r="E6" s="10">
        <v>1843840.59</v>
      </c>
      <c r="F6" s="10">
        <v>1840426.92</v>
      </c>
      <c r="G6" s="10">
        <f>D6-E6</f>
        <v>236800</v>
      </c>
    </row>
    <row r="7" spans="1:7" x14ac:dyDescent="0.2">
      <c r="A7" s="9" t="s">
        <v>12</v>
      </c>
      <c r="B7" s="10">
        <v>11801709.16</v>
      </c>
      <c r="C7" s="10">
        <v>-985148.43</v>
      </c>
      <c r="D7" s="10">
        <f t="shared" ref="D7:D13" si="1">B7+C7</f>
        <v>10816560.73</v>
      </c>
      <c r="E7" s="10">
        <v>9695327.7699999996</v>
      </c>
      <c r="F7" s="10">
        <v>9491945.9600000009</v>
      </c>
      <c r="G7" s="10">
        <f t="shared" ref="G7:G13" si="2">D7-E7</f>
        <v>1121232.9600000009</v>
      </c>
    </row>
    <row r="8" spans="1:7" x14ac:dyDescent="0.2">
      <c r="A8" s="9" t="s">
        <v>13</v>
      </c>
      <c r="B8" s="10">
        <v>2832464.71</v>
      </c>
      <c r="C8" s="10">
        <v>-463364.46</v>
      </c>
      <c r="D8" s="10">
        <f t="shared" si="1"/>
        <v>2369100.25</v>
      </c>
      <c r="E8" s="10">
        <v>1237006.67</v>
      </c>
      <c r="F8" s="10">
        <v>1236606.67</v>
      </c>
      <c r="G8" s="10">
        <f t="shared" si="2"/>
        <v>1132093.58</v>
      </c>
    </row>
    <row r="9" spans="1:7" x14ac:dyDescent="0.2">
      <c r="A9" s="9" t="s">
        <v>14</v>
      </c>
      <c r="B9" s="10">
        <v>5836490.2800000003</v>
      </c>
      <c r="C9" s="10">
        <v>403038.1</v>
      </c>
      <c r="D9" s="10">
        <f t="shared" si="1"/>
        <v>6239528.3799999999</v>
      </c>
      <c r="E9" s="10">
        <v>4795658.6900000004</v>
      </c>
      <c r="F9" s="10">
        <v>4601461.32</v>
      </c>
      <c r="G9" s="10">
        <f t="shared" si="2"/>
        <v>1443869.6899999995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19496649.809999999</v>
      </c>
      <c r="D16" s="8">
        <f t="shared" si="3"/>
        <v>19496649.809999999</v>
      </c>
      <c r="E16" s="8">
        <f t="shared" si="3"/>
        <v>14153194.93</v>
      </c>
      <c r="F16" s="8">
        <f t="shared" si="3"/>
        <v>13868250.18</v>
      </c>
      <c r="G16" s="8">
        <f t="shared" si="3"/>
        <v>5343454.879999999</v>
      </c>
    </row>
    <row r="17" spans="1:7" x14ac:dyDescent="0.2">
      <c r="A17" s="9" t="s">
        <v>11</v>
      </c>
      <c r="B17" s="10">
        <v>0</v>
      </c>
      <c r="C17" s="10">
        <v>2456600.25</v>
      </c>
      <c r="D17" s="10">
        <f>B17+C17</f>
        <v>2456600.25</v>
      </c>
      <c r="E17" s="10">
        <v>2047196.2</v>
      </c>
      <c r="F17" s="10">
        <v>2040736.07</v>
      </c>
      <c r="G17" s="10">
        <f t="shared" ref="G17:G24" si="4">D17-E17</f>
        <v>409404.05000000005</v>
      </c>
    </row>
    <row r="18" spans="1:7" x14ac:dyDescent="0.2">
      <c r="A18" s="9" t="s">
        <v>12</v>
      </c>
      <c r="B18" s="10">
        <v>0</v>
      </c>
      <c r="C18" s="10">
        <v>12267832.77</v>
      </c>
      <c r="D18" s="10">
        <f t="shared" ref="D18:D24" si="5">B18+C18</f>
        <v>12267832.77</v>
      </c>
      <c r="E18" s="10">
        <v>8521615.3300000001</v>
      </c>
      <c r="F18" s="10">
        <v>8520657.25</v>
      </c>
      <c r="G18" s="10">
        <f t="shared" si="4"/>
        <v>3746217.4399999995</v>
      </c>
    </row>
    <row r="19" spans="1:7" x14ac:dyDescent="0.2">
      <c r="A19" s="9" t="s">
        <v>13</v>
      </c>
      <c r="B19" s="10">
        <v>0</v>
      </c>
      <c r="C19" s="10">
        <v>1018522.54</v>
      </c>
      <c r="D19" s="10">
        <f t="shared" si="5"/>
        <v>1018522.54</v>
      </c>
      <c r="E19" s="10">
        <v>804264.18</v>
      </c>
      <c r="F19" s="10">
        <v>802540.43</v>
      </c>
      <c r="G19" s="10">
        <f t="shared" si="4"/>
        <v>214258.36</v>
      </c>
    </row>
    <row r="20" spans="1:7" x14ac:dyDescent="0.2">
      <c r="A20" s="9" t="s">
        <v>14</v>
      </c>
      <c r="B20" s="10">
        <v>0</v>
      </c>
      <c r="C20" s="10">
        <v>3753694.25</v>
      </c>
      <c r="D20" s="10">
        <f t="shared" si="5"/>
        <v>3753694.25</v>
      </c>
      <c r="E20" s="10">
        <v>2780119.22</v>
      </c>
      <c r="F20" s="10">
        <v>2504316.4300000002</v>
      </c>
      <c r="G20" s="10">
        <f t="shared" si="4"/>
        <v>973575.0299999998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20</v>
      </c>
      <c r="B26" s="8">
        <f>B5+B16</f>
        <v>22798447.080000002</v>
      </c>
      <c r="C26" s="8">
        <f t="shared" ref="C26:G26" si="6">C5+C16</f>
        <v>18204032.68</v>
      </c>
      <c r="D26" s="8">
        <f t="shared" si="6"/>
        <v>41002479.759999998</v>
      </c>
      <c r="E26" s="8">
        <f t="shared" si="6"/>
        <v>31725028.649999999</v>
      </c>
      <c r="F26" s="8">
        <f t="shared" si="6"/>
        <v>31038691.050000001</v>
      </c>
      <c r="G26" s="8">
        <f t="shared" si="6"/>
        <v>9277451.1099999994</v>
      </c>
    </row>
    <row r="27" spans="1:7" x14ac:dyDescent="0.2">
      <c r="A27" s="13"/>
      <c r="B27" s="14"/>
      <c r="C27" s="14"/>
      <c r="D27" s="14"/>
      <c r="E27" s="14"/>
      <c r="F27" s="14"/>
      <c r="G27" s="14"/>
    </row>
    <row r="28" spans="1:7" x14ac:dyDescent="0.2">
      <c r="A28" s="19" t="s">
        <v>21</v>
      </c>
      <c r="B28" s="19"/>
      <c r="C28" s="19"/>
      <c r="D28" s="19"/>
      <c r="E28" s="19"/>
      <c r="F28" s="19"/>
      <c r="G28" s="19"/>
    </row>
    <row r="30" spans="1:7" ht="12.75" x14ac:dyDescent="0.2">
      <c r="A30" s="20"/>
      <c r="B30" s="20"/>
      <c r="D30" s="21"/>
      <c r="E30" s="21"/>
    </row>
    <row r="31" spans="1:7" ht="12.75" x14ac:dyDescent="0.2">
      <c r="A31" s="22" t="s">
        <v>22</v>
      </c>
      <c r="B31" s="22"/>
      <c r="D31" s="23" t="s">
        <v>23</v>
      </c>
      <c r="E31" s="23"/>
    </row>
    <row r="32" spans="1:7" ht="12.75" x14ac:dyDescent="0.2">
      <c r="A32" s="24" t="s">
        <v>24</v>
      </c>
      <c r="B32" s="24"/>
      <c r="D32" s="25" t="s">
        <v>25</v>
      </c>
      <c r="E32" s="25"/>
    </row>
    <row r="33" spans="1:2" ht="12.75" x14ac:dyDescent="0.2">
      <c r="A33" s="26"/>
      <c r="B33" s="26"/>
    </row>
  </sheetData>
  <mergeCells count="8">
    <mergeCell ref="A32:B32"/>
    <mergeCell ref="D32:E32"/>
    <mergeCell ref="A1:G1"/>
    <mergeCell ref="B2:F2"/>
    <mergeCell ref="A28:G28"/>
    <mergeCell ref="A30:B30"/>
    <mergeCell ref="A31:B31"/>
    <mergeCell ref="D31:E31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2018-04-26T21:05:29Z</dcterms:created>
  <dcterms:modified xsi:type="dcterms:W3CDTF">2018-05-29T17:13:10Z</dcterms:modified>
</cp:coreProperties>
</file>